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L:\Company\ТЕНДЕРЫ И КОНТРОЛЬ ЦЕН\ТЕНДЕРНАЯ  ДОКУМЕНТАЦИЯ\2023 год\ОЗП-043-2023 Выполнение работ по ямочному ремонту асфальтового покрытия ООО ВОЛМА-АБС\Для размещения\"/>
    </mc:Choice>
  </mc:AlternateContent>
  <bookViews>
    <workbookView xWindow="0" yWindow="0" windowWidth="28800" windowHeight="12435"/>
  </bookViews>
  <sheets>
    <sheet name="ТЗ" sheetId="1" r:id="rId1"/>
    <sheet name="Форма ведомости объёмов работ" sheetId="2" r:id="rId2"/>
  </sheets>
  <definedNames>
    <definedName name="_xlnm.Print_Area" localSheetId="0">ТЗ!$A$1:$C$33</definedName>
  </definedNames>
  <calcPr calcId="152511"/>
</workbook>
</file>

<file path=xl/calcChain.xml><?xml version="1.0" encoding="utf-8"?>
<calcChain xmlns="http://schemas.openxmlformats.org/spreadsheetml/2006/main">
  <c r="I27" i="2" l="1"/>
  <c r="I26" i="2"/>
  <c r="I25" i="2"/>
  <c r="I24" i="2"/>
  <c r="I23" i="2"/>
  <c r="I22" i="2"/>
  <c r="I21" i="2"/>
  <c r="I20" i="2"/>
  <c r="I19" i="2"/>
  <c r="I18" i="2"/>
  <c r="I17" i="2"/>
  <c r="I16" i="2"/>
  <c r="I15" i="2"/>
  <c r="I14" i="2"/>
  <c r="I13" i="2"/>
  <c r="I12" i="2"/>
  <c r="I11" i="2"/>
  <c r="I10" i="2"/>
  <c r="I9" i="2"/>
  <c r="I28" i="2" s="1"/>
</calcChain>
</file>

<file path=xl/sharedStrings.xml><?xml version="1.0" encoding="utf-8"?>
<sst xmlns="http://schemas.openxmlformats.org/spreadsheetml/2006/main" count="97" uniqueCount="86">
  <si>
    <t>№</t>
  </si>
  <si>
    <t>Перечень основных данных и требований</t>
  </si>
  <si>
    <t>Основные данные и требования</t>
  </si>
  <si>
    <t>Контактная информация</t>
  </si>
  <si>
    <t>Заказчик:</t>
  </si>
  <si>
    <t>Интернет-Сайт:</t>
  </si>
  <si>
    <t>www.volma.ru</t>
  </si>
  <si>
    <t>Почтовый адрес:</t>
  </si>
  <si>
    <t>Ответственный по техническим вопросам:</t>
  </si>
  <si>
    <t>Предмет тендера</t>
  </si>
  <si>
    <t>Требования к качеству</t>
  </si>
  <si>
    <t>Гарантийный срок</t>
  </si>
  <si>
    <t>Форма и порядок оплаты</t>
  </si>
  <si>
    <t>Требования к цене</t>
  </si>
  <si>
    <t xml:space="preserve"> ТЕХНИЧЕСКОЕ ЗАДАНИЕ</t>
  </si>
  <si>
    <t>Наименование работ</t>
  </si>
  <si>
    <t>Объём работ</t>
  </si>
  <si>
    <t>Условия выполнения работ</t>
  </si>
  <si>
    <t>Требования к подрядчику</t>
  </si>
  <si>
    <t>Срок выполнения работ</t>
  </si>
  <si>
    <t>Место выполнения работ</t>
  </si>
  <si>
    <t>№ п/п</t>
  </si>
  <si>
    <t>Ед.изм.</t>
  </si>
  <si>
    <t>Перечень работ</t>
  </si>
  <si>
    <t>Перечень материалов</t>
  </si>
  <si>
    <t>Наименование материалов</t>
  </si>
  <si>
    <t>Количество</t>
  </si>
  <si>
    <t>Форма ведомости объёмов работ</t>
  </si>
  <si>
    <t xml:space="preserve">В цену включаются все расходы Участника, производимые им в процессе выполнения работ, в том числе страховки, уплата налогов, сборов и других обязательных платежей, связанных с исполнением обязательств по договору в рамках данного тендера, а также транспортные, командировочные расходы, расходы на проживание и питание специалистов (если потребуется) – для выполнения работ. </t>
  </si>
  <si>
    <t>Безналичный расчет. Порядок оплаты предлагается Участникам тендера и является одним из критериев оценки. Предпочтительной является оплата по факту выполнения работ с отсрочкой платежа. Датой выполнения Заказчиком обязательства по оплате считается дата списания денежных средств с расчетного счета Заказчика.</t>
  </si>
  <si>
    <t>м2</t>
  </si>
  <si>
    <t>Согласно ведомости объёмов работ и чертежам (Приложение 1-2)</t>
  </si>
  <si>
    <t>Приложения</t>
  </si>
  <si>
    <t>Приложение 1</t>
  </si>
  <si>
    <t>Работы проводить в сухую погоду, в рабочее время предприятия или согласовывать отдельно.</t>
  </si>
  <si>
    <t xml:space="preserve">Гарантийный срок не менее 18 месяцев. В течение всего гарантийного срока подрядчик гарантирует устранение дефектов и недостатков, возникших в процессе эксплуатации объекта (в т.ч. скрытых, которые невозможно было выявить при приёмке). Устранение дефектов и недостатков подрядчик осуществляет собственными силами и средствами, без взимания дополнительной платы. </t>
  </si>
  <si>
    <t xml:space="preserve">Приложение 1. Ведомость объёмов работ 
Приложение 2. Фото
</t>
  </si>
  <si>
    <t>«Подрядчик» обязуется выполнить работы   в соответствии с техническим заданием. Ремонт асфальтового покрытия должен проводиться с применением специализированных устройств заводского типа, в соответствии с требованиями ГОСТа, СНиП III-4-80, СНиП 3.01.01.- 85, ППБ-01-93, ТУ, в соответствии с действующими нормативами, инструкциями и технологическими рекомендациями, действующими на территории Российской Федерации</t>
  </si>
  <si>
    <r>
      <rPr>
        <b/>
        <sz val="11"/>
        <color rgb="FF000000"/>
        <rFont val="Times New Roman"/>
        <family val="1"/>
        <charset val="204"/>
      </rPr>
      <t xml:space="preserve">По окончании работ подрядчик представляет акты формы КС-2, сертификаты качества и соответствия на материалы используемые в производстве работ, исполнительную схему с указанием ремонтных участков с привязкой к здания, сооружениям и указанием площади ремонтных участков каждой карты.   </t>
    </r>
    <r>
      <rPr>
        <sz val="11"/>
        <color rgb="FF000000"/>
        <rFont val="Times New Roman"/>
        <family val="1"/>
        <charset val="204"/>
      </rPr>
      <t xml:space="preserve">
Подрядчик должен иметь опыт выполнения аналогичных работ, располагающими техническими средствами, иметь достаточное количество специалистов соответствующей квалификации, необходимой для выполнения качественной работы.
При исполнении Договора Подрядчик обеспечивает соблюдение правил действующего внутреннего распорядка  Заказчика и техники безопасности, контрольно-пропускного режима, внутренних положений и инструкций Заказчика, правила привлечения и использования труда иностранных граждан, установленные законодательством РФ. Все виды работ выполняются из технических средств и специалистами Подрядчика. </t>
    </r>
  </si>
  <si>
    <t>на выполнение работ по ямочному ремонту асфальтового покрытия площадью 300 м2
на территории ООО "ВОЛМА-Абсалямово"</t>
  </si>
  <si>
    <t xml:space="preserve">ООО"ВОЛМА-Абсалямово" </t>
  </si>
  <si>
    <t>Форма ведомости объёмов работ № 4/23</t>
  </si>
  <si>
    <t xml:space="preserve">Ямочный ремонт асфальтобетонного покрытия  </t>
  </si>
  <si>
    <t xml:space="preserve">Фрезерование дорожных асфальтобетонных покрытий в ручную </t>
  </si>
  <si>
    <t>Воздушная чистка</t>
  </si>
  <si>
    <t>л</t>
  </si>
  <si>
    <t>тн</t>
  </si>
  <si>
    <t>№ рисунка</t>
  </si>
  <si>
    <t>Размеры,м</t>
  </si>
  <si>
    <t>Площадь,м2</t>
  </si>
  <si>
    <t>Фото , гиперссылка</t>
  </si>
  <si>
    <t>Ширина,м</t>
  </si>
  <si>
    <t>Длина,м</t>
  </si>
  <si>
    <t>1.jpg</t>
  </si>
  <si>
    <t>2.jpg</t>
  </si>
  <si>
    <t>4.jpg</t>
  </si>
  <si>
    <t>5.jpg</t>
  </si>
  <si>
    <t>6.jpg</t>
  </si>
  <si>
    <t>7.jpg</t>
  </si>
  <si>
    <t>8.jpg</t>
  </si>
  <si>
    <t>9.jpg</t>
  </si>
  <si>
    <t>10.jpg</t>
  </si>
  <si>
    <t>11.jpg</t>
  </si>
  <si>
    <t>13.jpg</t>
  </si>
  <si>
    <t>14.jpg</t>
  </si>
  <si>
    <t>15.jpg</t>
  </si>
  <si>
    <t>16.jpg</t>
  </si>
  <si>
    <t>18.jpg</t>
  </si>
  <si>
    <t>19.jpg</t>
  </si>
  <si>
    <t>20.jpg</t>
  </si>
  <si>
    <t>21.jpg</t>
  </si>
  <si>
    <t xml:space="preserve"> </t>
  </si>
  <si>
    <t>Приложение 2 Фотографии:</t>
  </si>
  <si>
    <t xml:space="preserve">Бакиров Алмаз Рамизович, гл.инженер, телефон +7 (937) 621-61-66, 
aps-bakirov@volma.ru. </t>
  </si>
  <si>
    <t>Битумная эмульсия ЭБДК Б</t>
  </si>
  <si>
    <t>Дорога ВОЛМА- Абсалямово</t>
  </si>
  <si>
    <t>3.jpg</t>
  </si>
  <si>
    <t xml:space="preserve">Розлив битума (2 слоя) </t>
  </si>
  <si>
    <t>Разборка покрытий и оснований: асфальто-бетонных толщ. 80 мм</t>
  </si>
  <si>
    <t>Устройство покрытий из асфальтобетона тип Б марка I толщ. 80 мм</t>
  </si>
  <si>
    <t>Асфальтобетонная смесь мелкозернистая тип Б марка I толщ. 80 мм</t>
  </si>
  <si>
    <t>Асфальтная крошка сдается Заказчику</t>
  </si>
  <si>
    <t>423957, Респ Татарстан, Ютазинский район, с.Абсалямово, ул.Советская, д.121</t>
  </si>
  <si>
    <t>1.08.2023 г - 31.08.2023г (либо предлагается Подрядчиком)</t>
  </si>
  <si>
    <t>423957, Респ Татарстан Ютазинский район с.Абсалямово ул.Советская д.121</t>
  </si>
  <si>
    <t>Выполнение работ по ямочному ремонту асфальтового покрытия ООО"ВОЛМА-Абсалямово" площадью 300 м2, толщина ремонтируемого слоя 80 мм</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</si>
</sst>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19]General"/>
    <numFmt numFmtId="165" formatCode="[$-419]0%"/>
    <numFmt numFmtId="166" formatCode="#,##0.00&quot; &quot;[$руб.-419];[Red]&quot;-&quot;#,##0.00&quot; &quot;[$руб.-419]"/>
  </numFmts>
  <fonts count="21">
    <font>
      <sz val="11"/>
      <color rgb="FF000000"/>
      <name val="Arial1"/>
      <charset val="204"/>
    </font>
    <font>
      <u/>
      <sz val="11"/>
      <color rgb="FF0000FF"/>
      <name val="Arial1"/>
      <charset val="204"/>
    </font>
    <font>
      <sz val="10"/>
      <color rgb="FF000000"/>
      <name val="Arial Cyr"/>
      <charset val="204"/>
    </font>
    <font>
      <sz val="11"/>
      <color rgb="FF000000"/>
      <name val="Calibri"/>
      <family val="2"/>
      <charset val="204"/>
    </font>
    <font>
      <sz val="10"/>
      <color rgb="FF000000"/>
      <name val="Arial1"/>
      <charset val="204"/>
    </font>
    <font>
      <u/>
      <sz val="10"/>
      <color rgb="FF0000FF"/>
      <name val="Arial Cyr"/>
      <charset val="204"/>
    </font>
    <font>
      <b/>
      <i/>
      <sz val="16"/>
      <color rgb="FF000000"/>
      <name val="Arial1"/>
      <charset val="204"/>
    </font>
    <font>
      <b/>
      <i/>
      <u/>
      <sz val="11"/>
      <color rgb="FF000000"/>
      <name val="Arial1"/>
      <charset val="204"/>
    </font>
    <font>
      <b/>
      <sz val="10"/>
      <color rgb="FF000000"/>
      <name val="Times New Roman"/>
      <family val="1"/>
      <charset val="204"/>
    </font>
    <font>
      <b/>
      <sz val="11"/>
      <color rgb="FF000000"/>
      <name val="Times New Roman"/>
      <family val="1"/>
      <charset val="204"/>
    </font>
    <font>
      <sz val="10"/>
      <color rgb="FF000000"/>
      <name val="Times New Roman"/>
      <family val="1"/>
      <charset val="204"/>
    </font>
    <font>
      <b/>
      <sz val="12"/>
      <color rgb="FF000000"/>
      <name val="Times New Roman"/>
      <family val="1"/>
      <charset val="204"/>
    </font>
    <font>
      <sz val="11"/>
      <color rgb="FF000000"/>
      <name val="Times New Roman"/>
      <family val="1"/>
      <charset val="204"/>
    </font>
    <font>
      <b/>
      <sz val="16"/>
      <color rgb="FF000000"/>
      <name val="Times New Roman"/>
      <family val="1"/>
      <charset val="204"/>
    </font>
    <font>
      <u/>
      <sz val="11"/>
      <color rgb="FF0000FF"/>
      <name val="Times New Roman"/>
      <family val="1"/>
      <charset val="204"/>
    </font>
    <font>
      <b/>
      <sz val="11"/>
      <color theme="1"/>
      <name val="Calibri"/>
      <family val="2"/>
      <charset val="204"/>
      <scheme val="minor"/>
    </font>
    <font>
      <sz val="12"/>
      <color rgb="FF000000"/>
      <name val="Times New Roman"/>
      <family val="1"/>
      <charset val="204"/>
    </font>
    <font>
      <sz val="11"/>
      <name val="Times New Roman"/>
      <family val="1"/>
      <charset val="204"/>
    </font>
    <font>
      <b/>
      <sz val="11.5"/>
      <color rgb="FF000000"/>
      <name val="Times New Roman"/>
      <family val="1"/>
      <charset val="204"/>
    </font>
    <font>
      <sz val="14"/>
      <color theme="1"/>
      <name val="Calibri"/>
      <family val="2"/>
      <scheme val="minor"/>
    </font>
    <font>
      <b/>
      <u/>
      <sz val="11"/>
      <color theme="1"/>
      <name val="Calibri"/>
      <family val="2"/>
      <charset val="204"/>
      <scheme val="minor"/>
    </font>
  </fonts>
  <fills count="6">
    <fill>
      <patternFill patternType="none"/>
    </fill>
    <fill>
      <patternFill patternType="gray125"/>
    </fill>
    <fill>
      <patternFill patternType="solid">
        <fgColor rgb="FFC0C0C0"/>
        <bgColor rgb="FFC0C0C0"/>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13">
    <xf numFmtId="0" fontId="0" fillId="0" borderId="0"/>
    <xf numFmtId="0" fontId="1" fillId="0" borderId="0" applyNumberFormat="0" applyFill="0" applyBorder="0" applyAlignment="0" applyProtection="0"/>
    <xf numFmtId="164" fontId="2" fillId="0" borderId="0" applyBorder="0" applyProtection="0"/>
    <xf numFmtId="164" fontId="3" fillId="0" borderId="0" applyBorder="0" applyProtection="0"/>
    <xf numFmtId="164" fontId="3" fillId="0" borderId="0" applyBorder="0" applyProtection="0"/>
    <xf numFmtId="164" fontId="4" fillId="0" borderId="0" applyBorder="0" applyProtection="0"/>
    <xf numFmtId="165" fontId="2" fillId="0" borderId="0" applyBorder="0" applyProtection="0"/>
    <xf numFmtId="164" fontId="5" fillId="0" borderId="0" applyBorder="0" applyProtection="0"/>
    <xf numFmtId="164" fontId="2" fillId="0" borderId="0" applyBorder="0" applyProtection="0"/>
    <xf numFmtId="0" fontId="6" fillId="0" borderId="0" applyNumberFormat="0" applyBorder="0" applyProtection="0">
      <alignment horizontal="center"/>
    </xf>
    <xf numFmtId="0" fontId="6" fillId="0" borderId="0" applyNumberFormat="0" applyBorder="0" applyProtection="0">
      <alignment horizontal="center" textRotation="90"/>
    </xf>
    <xf numFmtId="0" fontId="7" fillId="0" borderId="0" applyNumberFormat="0" applyBorder="0" applyProtection="0"/>
    <xf numFmtId="166" fontId="7" fillId="0" borderId="0" applyBorder="0" applyProtection="0"/>
  </cellStyleXfs>
  <cellXfs count="60">
    <xf numFmtId="0" fontId="0" fillId="0" borderId="0" xfId="0"/>
    <xf numFmtId="164" fontId="2" fillId="0" borderId="0" xfId="8"/>
    <xf numFmtId="164" fontId="2" fillId="0" borderId="0" xfId="8" applyAlignment="1">
      <alignment wrapText="1"/>
    </xf>
    <xf numFmtId="164" fontId="2" fillId="0" borderId="0" xfId="8" applyAlignment="1">
      <alignment horizontal="left" wrapText="1"/>
    </xf>
    <xf numFmtId="0" fontId="12" fillId="0" borderId="0" xfId="0" applyFont="1"/>
    <xf numFmtId="0" fontId="12" fillId="0" borderId="0" xfId="0" applyFont="1" applyAlignment="1">
      <alignment horizontal="left"/>
    </xf>
    <xf numFmtId="0" fontId="12" fillId="0" borderId="1" xfId="0" applyFont="1" applyBorder="1" applyAlignment="1">
      <alignment vertical="center"/>
    </xf>
    <xf numFmtId="0" fontId="12" fillId="4" borderId="1" xfId="0" applyFont="1" applyFill="1" applyBorder="1" applyAlignment="1">
      <alignment horizontal="center" vertical="center"/>
    </xf>
    <xf numFmtId="0" fontId="12" fillId="0" borderId="1" xfId="0" applyFont="1" applyBorder="1" applyAlignment="1">
      <alignment vertical="top" wrapText="1"/>
    </xf>
    <xf numFmtId="0" fontId="12" fillId="0" borderId="1" xfId="0" applyFont="1" applyBorder="1" applyAlignment="1">
      <alignment vertical="top"/>
    </xf>
    <xf numFmtId="164" fontId="8" fillId="0" borderId="1" xfId="8" applyFont="1" applyBorder="1" applyAlignment="1">
      <alignment horizontal="center" vertical="top" wrapText="1"/>
    </xf>
    <xf numFmtId="164" fontId="9" fillId="0" borderId="1" xfId="8" applyFont="1" applyBorder="1" applyAlignment="1">
      <alignment horizontal="center" vertical="top" wrapText="1"/>
    </xf>
    <xf numFmtId="164" fontId="10" fillId="0" borderId="1" xfId="8" applyFont="1" applyBorder="1" applyAlignment="1">
      <alignment horizontal="center" vertical="top" wrapText="1"/>
    </xf>
    <xf numFmtId="164" fontId="11" fillId="2" borderId="1" xfId="8" applyFont="1" applyFill="1" applyBorder="1" applyAlignment="1">
      <alignment horizontal="center" vertical="top" wrapText="1"/>
    </xf>
    <xf numFmtId="164" fontId="11" fillId="2" borderId="1" xfId="8" applyFont="1" applyFill="1" applyBorder="1" applyAlignment="1">
      <alignment vertical="top" wrapText="1"/>
    </xf>
    <xf numFmtId="164" fontId="12" fillId="0" borderId="1" xfId="8" applyFont="1" applyBorder="1" applyAlignment="1">
      <alignment vertical="top" wrapText="1"/>
    </xf>
    <xf numFmtId="164" fontId="14" fillId="0" borderId="1" xfId="1" applyNumberFormat="1" applyFont="1" applyFill="1" applyBorder="1" applyAlignment="1">
      <alignment vertical="top" wrapText="1"/>
    </xf>
    <xf numFmtId="164" fontId="9" fillId="0" borderId="1" xfId="8" applyFont="1" applyBorder="1" applyAlignment="1">
      <alignment vertical="top" wrapText="1"/>
    </xf>
    <xf numFmtId="164" fontId="11" fillId="2" borderId="1" xfId="8" applyFont="1" applyFill="1" applyBorder="1" applyAlignment="1">
      <alignment horizontal="center" vertical="center" wrapText="1"/>
    </xf>
    <xf numFmtId="164" fontId="9" fillId="2" borderId="1" xfId="8" applyFont="1" applyFill="1" applyBorder="1" applyAlignment="1">
      <alignment horizontal="center" vertical="top" wrapText="1"/>
    </xf>
    <xf numFmtId="0" fontId="12" fillId="0" borderId="0" xfId="0" applyFont="1" applyAlignment="1">
      <alignment horizontal="right"/>
    </xf>
    <xf numFmtId="0" fontId="12" fillId="0" borderId="0" xfId="0" applyFont="1" applyAlignment="1">
      <alignment wrapText="1"/>
    </xf>
    <xf numFmtId="0" fontId="12" fillId="0" borderId="1" xfId="0" applyFont="1" applyFill="1" applyBorder="1" applyAlignment="1">
      <alignment vertical="top" wrapText="1"/>
    </xf>
    <xf numFmtId="164" fontId="11" fillId="0" borderId="0" xfId="8" applyFont="1" applyFill="1" applyBorder="1" applyAlignment="1">
      <alignment horizontal="center" vertical="center" wrapText="1"/>
    </xf>
    <xf numFmtId="0" fontId="12" fillId="0" borderId="0" xfId="0" applyFont="1" applyAlignment="1">
      <alignment horizontal="center" vertical="center"/>
    </xf>
    <xf numFmtId="0" fontId="12" fillId="0" borderId="0" xfId="0" applyFont="1" applyAlignment="1">
      <alignment horizontal="center" vertical="center" wrapText="1"/>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16" fillId="0" borderId="5" xfId="0" applyFont="1" applyBorder="1" applyAlignment="1">
      <alignment horizontal="center" vertical="top"/>
    </xf>
    <xf numFmtId="0" fontId="12" fillId="0" borderId="1" xfId="0" applyFont="1" applyBorder="1"/>
    <xf numFmtId="0" fontId="17" fillId="0" borderId="1" xfId="0" applyFont="1" applyBorder="1" applyAlignment="1">
      <alignment horizontal="center" vertical="top" wrapText="1"/>
    </xf>
    <xf numFmtId="0" fontId="17" fillId="0" borderId="6" xfId="0" applyFont="1" applyBorder="1" applyAlignment="1">
      <alignment horizontal="center" vertical="top" wrapText="1"/>
    </xf>
    <xf numFmtId="0" fontId="12" fillId="0" borderId="5" xfId="0" applyFont="1" applyBorder="1" applyAlignment="1">
      <alignment horizontal="center" vertical="center"/>
    </xf>
    <xf numFmtId="0" fontId="17" fillId="0" borderId="1" xfId="0" applyFont="1" applyBorder="1"/>
    <xf numFmtId="0" fontId="17" fillId="0" borderId="1" xfId="0" applyFont="1" applyBorder="1" applyAlignment="1">
      <alignment horizontal="left" vertical="top" wrapText="1"/>
    </xf>
    <xf numFmtId="0" fontId="0" fillId="0" borderId="1" xfId="0" applyBorder="1" applyAlignment="1">
      <alignment horizontal="center"/>
    </xf>
    <xf numFmtId="0" fontId="0" fillId="0" borderId="1" xfId="0" applyBorder="1" applyAlignment="1">
      <alignment horizontal="center" vertical="center"/>
    </xf>
    <xf numFmtId="0" fontId="1" fillId="0" borderId="1" xfId="1" applyBorder="1" applyAlignment="1">
      <alignment horizontal="center"/>
    </xf>
    <xf numFmtId="0" fontId="0" fillId="0" borderId="1" xfId="0" applyFill="1" applyBorder="1" applyAlignment="1">
      <alignment horizontal="center"/>
    </xf>
    <xf numFmtId="0" fontId="0" fillId="0" borderId="1" xfId="0" applyFill="1" applyBorder="1" applyAlignment="1">
      <alignment horizontal="center" vertical="center"/>
    </xf>
    <xf numFmtId="0" fontId="1" fillId="0" borderId="1" xfId="1" applyFill="1" applyBorder="1" applyAlignment="1">
      <alignment horizontal="center"/>
    </xf>
    <xf numFmtId="0" fontId="1" fillId="5" borderId="1" xfId="1" applyFill="1" applyBorder="1" applyAlignment="1">
      <alignment horizontal="center"/>
    </xf>
    <xf numFmtId="0" fontId="18" fillId="0" borderId="0" xfId="0" applyFont="1" applyAlignment="1">
      <alignment horizontal="justify" vertical="center"/>
    </xf>
    <xf numFmtId="0" fontId="18" fillId="0" borderId="0" xfId="0" applyFont="1" applyAlignment="1">
      <alignment horizontal="center" vertical="center"/>
    </xf>
    <xf numFmtId="164" fontId="9" fillId="0" borderId="1" xfId="8" applyFont="1" applyBorder="1" applyAlignment="1">
      <alignment horizontal="left" vertical="top" wrapText="1"/>
    </xf>
    <xf numFmtId="164" fontId="9" fillId="3" borderId="1" xfId="8" applyFont="1" applyFill="1" applyBorder="1" applyAlignment="1">
      <alignment horizontal="left" vertical="center" wrapText="1"/>
    </xf>
    <xf numFmtId="164" fontId="9" fillId="3" borderId="1" xfId="8" applyFont="1" applyFill="1" applyBorder="1" applyAlignment="1">
      <alignment horizontal="left" vertical="top" wrapText="1"/>
    </xf>
    <xf numFmtId="0" fontId="19" fillId="0" borderId="0" xfId="0" applyFont="1"/>
    <xf numFmtId="0" fontId="20" fillId="0" borderId="0" xfId="0" applyFont="1" applyBorder="1" applyAlignment="1">
      <alignment horizontal="center" vertical="center"/>
    </xf>
    <xf numFmtId="0" fontId="20" fillId="0" borderId="0" xfId="0" applyFont="1" applyBorder="1" applyAlignment="1">
      <alignment horizontal="center"/>
    </xf>
    <xf numFmtId="164" fontId="11" fillId="0" borderId="0" xfId="8" applyFont="1" applyFill="1" applyBorder="1" applyAlignment="1">
      <alignment horizontal="center" vertical="center" wrapText="1"/>
    </xf>
    <xf numFmtId="164" fontId="13" fillId="0" borderId="0" xfId="8" applyFont="1" applyAlignment="1">
      <alignment horizontal="center" vertical="center"/>
    </xf>
    <xf numFmtId="0" fontId="15" fillId="0" borderId="1" xfId="0" applyFont="1" applyBorder="1" applyAlignment="1">
      <alignment horizontal="center" vertical="center"/>
    </xf>
    <xf numFmtId="0" fontId="12" fillId="4" borderId="5" xfId="0" applyFont="1" applyFill="1" applyBorder="1" applyAlignment="1">
      <alignment horizontal="center" vertical="center"/>
    </xf>
    <xf numFmtId="0" fontId="12" fillId="4" borderId="1" xfId="0" applyFont="1" applyFill="1" applyBorder="1" applyAlignment="1">
      <alignment horizontal="center" vertical="center"/>
    </xf>
    <xf numFmtId="0" fontId="12" fillId="4" borderId="6" xfId="0" applyFont="1" applyFill="1" applyBorder="1" applyAlignment="1">
      <alignment horizontal="center" vertical="center"/>
    </xf>
    <xf numFmtId="0" fontId="12" fillId="4" borderId="2" xfId="0" applyFont="1" applyFill="1" applyBorder="1" applyAlignment="1">
      <alignment horizontal="center" vertical="center"/>
    </xf>
    <xf numFmtId="0" fontId="12" fillId="4" borderId="3" xfId="0" applyFont="1" applyFill="1" applyBorder="1" applyAlignment="1">
      <alignment horizontal="center" vertical="center"/>
    </xf>
    <xf numFmtId="0" fontId="12" fillId="4" borderId="4" xfId="0" applyFont="1" applyFill="1" applyBorder="1" applyAlignment="1">
      <alignment horizontal="center" vertical="center"/>
    </xf>
    <xf numFmtId="0" fontId="15" fillId="0" borderId="1" xfId="0" applyFont="1" applyBorder="1" applyAlignment="1">
      <alignment horizontal="center" vertical="center" wrapText="1"/>
    </xf>
  </cellXfs>
  <cellStyles count="13">
    <cellStyle name="Excel Built-in Hyperlink" xfId="7"/>
    <cellStyle name="Excel Built-in Normal" xfId="8"/>
    <cellStyle name="Heading" xfId="9"/>
    <cellStyle name="Heading1" xfId="10"/>
    <cellStyle name="Result" xfId="11"/>
    <cellStyle name="Result2" xfId="12"/>
    <cellStyle name="Гиперссылка" xfId="1"/>
    <cellStyle name="Обычный" xfId="0" builtinId="0" customBuiltin="1"/>
    <cellStyle name="Обычный 2" xfId="2"/>
    <cellStyle name="Обычный 3" xfId="3"/>
    <cellStyle name="Обычный 3 2" xfId="4"/>
    <cellStyle name="Обычный 4" xfId="5"/>
    <cellStyle name="Процентный 2" xfId="6"/>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2600325</xdr:colOff>
      <xdr:row>0</xdr:row>
      <xdr:rowOff>1</xdr:rowOff>
    </xdr:from>
    <xdr:to>
      <xdr:col>2</xdr:col>
      <xdr:colOff>1076325</xdr:colOff>
      <xdr:row>0</xdr:row>
      <xdr:rowOff>829087</xdr:rowOff>
    </xdr:to>
    <xdr:pic>
      <xdr:nvPicPr>
        <xdr:cNvPr id="3" name="Рисунок 2">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0" y="1"/>
          <a:ext cx="1819275" cy="829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176893</xdr:colOff>
      <xdr:row>31</xdr:row>
      <xdr:rowOff>27214</xdr:rowOff>
    </xdr:from>
    <xdr:to>
      <xdr:col>1</xdr:col>
      <xdr:colOff>1387929</xdr:colOff>
      <xdr:row>46</xdr:row>
      <xdr:rowOff>68035</xdr:rowOff>
    </xdr:to>
    <xdr:pic>
      <xdr:nvPicPr>
        <xdr:cNvPr id="3" name="Рисунок 2" descr="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893" y="6177643"/>
          <a:ext cx="1891393" cy="2898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1506682</xdr:colOff>
      <xdr:row>30</xdr:row>
      <xdr:rowOff>171450</xdr:rowOff>
    </xdr:from>
    <xdr:to>
      <xdr:col>1</xdr:col>
      <xdr:colOff>3409084</xdr:colOff>
      <xdr:row>45</xdr:row>
      <xdr:rowOff>160193</xdr:rowOff>
    </xdr:to>
    <xdr:pic>
      <xdr:nvPicPr>
        <xdr:cNvPr id="4" name="Рисунок 3" descr="1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9409" y="6146223"/>
          <a:ext cx="1902402" cy="28462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3515591</xdr:colOff>
      <xdr:row>30</xdr:row>
      <xdr:rowOff>190500</xdr:rowOff>
    </xdr:from>
    <xdr:to>
      <xdr:col>3</xdr:col>
      <xdr:colOff>195695</xdr:colOff>
      <xdr:row>45</xdr:row>
      <xdr:rowOff>131618</xdr:rowOff>
    </xdr:to>
    <xdr:pic>
      <xdr:nvPicPr>
        <xdr:cNvPr id="5" name="Рисунок 4" descr="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08318" y="6165273"/>
          <a:ext cx="1892877" cy="3352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34637</xdr:colOff>
      <xdr:row>30</xdr:row>
      <xdr:rowOff>121228</xdr:rowOff>
    </xdr:from>
    <xdr:to>
      <xdr:col>10</xdr:col>
      <xdr:colOff>691862</xdr:colOff>
      <xdr:row>45</xdr:row>
      <xdr:rowOff>100446</xdr:rowOff>
    </xdr:to>
    <xdr:pic>
      <xdr:nvPicPr>
        <xdr:cNvPr id="6" name="Рисунок 5" descr="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90910" y="6096001"/>
          <a:ext cx="1921452" cy="3390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69273</xdr:colOff>
      <xdr:row>30</xdr:row>
      <xdr:rowOff>173182</xdr:rowOff>
    </xdr:from>
    <xdr:to>
      <xdr:col>8</xdr:col>
      <xdr:colOff>605271</xdr:colOff>
      <xdr:row>45</xdr:row>
      <xdr:rowOff>161925</xdr:rowOff>
    </xdr:to>
    <xdr:pic>
      <xdr:nvPicPr>
        <xdr:cNvPr id="7" name="Рисунок 6" descr="2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347364" y="6147955"/>
          <a:ext cx="1921452" cy="3400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329046</xdr:colOff>
      <xdr:row>30</xdr:row>
      <xdr:rowOff>207818</xdr:rowOff>
    </xdr:from>
    <xdr:to>
      <xdr:col>5</xdr:col>
      <xdr:colOff>580159</xdr:colOff>
      <xdr:row>46</xdr:row>
      <xdr:rowOff>6061</xdr:rowOff>
    </xdr:to>
    <xdr:pic>
      <xdr:nvPicPr>
        <xdr:cNvPr id="8" name="Рисунок 7" descr="13"/>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234546" y="6182591"/>
          <a:ext cx="1930977" cy="3400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volma.ru/"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file:///C:\Users\polupanova\Downloads\8.jpg" TargetMode="External"/><Relationship Id="rId13" Type="http://schemas.openxmlformats.org/officeDocument/2006/relationships/hyperlink" Target="file:///C:\Users\polupanova\Downloads\14.jpg" TargetMode="External"/><Relationship Id="rId18" Type="http://schemas.openxmlformats.org/officeDocument/2006/relationships/hyperlink" Target="file:///C:\Users\polupanova\Downloads\20.jpg" TargetMode="External"/><Relationship Id="rId3" Type="http://schemas.openxmlformats.org/officeDocument/2006/relationships/hyperlink" Target="file:///C:\Users\polupanova\Downloads\3.jpg" TargetMode="External"/><Relationship Id="rId21" Type="http://schemas.openxmlformats.org/officeDocument/2006/relationships/drawing" Target="../drawings/drawing2.xml"/><Relationship Id="rId7" Type="http://schemas.openxmlformats.org/officeDocument/2006/relationships/hyperlink" Target="file:///C:\Users\polupanova\Downloads\7.jpg" TargetMode="External"/><Relationship Id="rId12" Type="http://schemas.openxmlformats.org/officeDocument/2006/relationships/hyperlink" Target="file:///C:\Users\polupanova\Downloads\13.jpg" TargetMode="External"/><Relationship Id="rId17" Type="http://schemas.openxmlformats.org/officeDocument/2006/relationships/hyperlink" Target="file:///C:\Users\polupanova\Downloads\19.jpg" TargetMode="External"/><Relationship Id="rId2" Type="http://schemas.openxmlformats.org/officeDocument/2006/relationships/hyperlink" Target="file:///C:\Users\polupanova\Downloads\2.jpg" TargetMode="External"/><Relationship Id="rId16" Type="http://schemas.openxmlformats.org/officeDocument/2006/relationships/hyperlink" Target="file:///C:\Users\polupanova\Downloads\18.jpg" TargetMode="External"/><Relationship Id="rId20" Type="http://schemas.openxmlformats.org/officeDocument/2006/relationships/printerSettings" Target="../printerSettings/printerSettings2.bin"/><Relationship Id="rId1" Type="http://schemas.openxmlformats.org/officeDocument/2006/relationships/hyperlink" Target="file:///C:\Users\polupanova\Downloads\1.jpg" TargetMode="External"/><Relationship Id="rId6" Type="http://schemas.openxmlformats.org/officeDocument/2006/relationships/hyperlink" Target="file:///C:\Users\polupanova\Downloads\6.jpg" TargetMode="External"/><Relationship Id="rId11" Type="http://schemas.openxmlformats.org/officeDocument/2006/relationships/hyperlink" Target="file:///C:\Users\polupanova\Downloads\11.jpg" TargetMode="External"/><Relationship Id="rId5" Type="http://schemas.openxmlformats.org/officeDocument/2006/relationships/hyperlink" Target="file:///C:\Users\polupanova\Downloads\5.jpg" TargetMode="External"/><Relationship Id="rId15" Type="http://schemas.openxmlformats.org/officeDocument/2006/relationships/hyperlink" Target="file:///C:\Users\polupanova\Downloads\16.jpg" TargetMode="External"/><Relationship Id="rId10" Type="http://schemas.openxmlformats.org/officeDocument/2006/relationships/hyperlink" Target="file:///C:\Users\polupanova\Downloads\10.jpg" TargetMode="External"/><Relationship Id="rId19" Type="http://schemas.openxmlformats.org/officeDocument/2006/relationships/hyperlink" Target="file:///C:\Users\polupanova\Downloads\21.jpg" TargetMode="External"/><Relationship Id="rId4" Type="http://schemas.openxmlformats.org/officeDocument/2006/relationships/hyperlink" Target="file:///C:\Users\polupanova\Downloads\4.jpg" TargetMode="External"/><Relationship Id="rId9" Type="http://schemas.openxmlformats.org/officeDocument/2006/relationships/hyperlink" Target="file:///C:\Users\polupanova\Downloads\9.jpg" TargetMode="External"/><Relationship Id="rId14" Type="http://schemas.openxmlformats.org/officeDocument/2006/relationships/hyperlink" Target="file:///C:\Users\polupanova\Downloads\15.jp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F32"/>
  <sheetViews>
    <sheetView tabSelected="1" zoomScaleNormal="100" workbookViewId="0">
      <selection activeCell="F16" sqref="F16"/>
    </sheetView>
  </sheetViews>
  <sheetFormatPr defaultColWidth="9" defaultRowHeight="14.25"/>
  <cols>
    <col min="1" max="1" width="4.625" style="1" customWidth="1"/>
    <col min="2" max="2" width="43.875" style="1" customWidth="1"/>
    <col min="3" max="3" width="58.875" style="1" customWidth="1"/>
    <col min="4" max="1020" width="8" style="1" customWidth="1"/>
    <col min="1021" max="1021" width="9" customWidth="1"/>
  </cols>
  <sheetData>
    <row r="1" spans="1:3" ht="72.75" customHeight="1">
      <c r="A1"/>
      <c r="B1"/>
      <c r="C1"/>
    </row>
    <row r="2" spans="1:3" ht="20.25">
      <c r="A2" s="51" t="s">
        <v>14</v>
      </c>
      <c r="B2" s="51"/>
      <c r="C2" s="51"/>
    </row>
    <row r="3" spans="1:3" ht="29.25" customHeight="1">
      <c r="A3" s="50" t="s">
        <v>39</v>
      </c>
      <c r="B3" s="50"/>
      <c r="C3" s="50"/>
    </row>
    <row r="4" spans="1:3" ht="18" customHeight="1">
      <c r="A4" s="23"/>
      <c r="B4" s="23"/>
      <c r="C4" s="23"/>
    </row>
    <row r="5" spans="1:3">
      <c r="A5" s="10" t="s">
        <v>0</v>
      </c>
      <c r="B5" s="11" t="s">
        <v>1</v>
      </c>
      <c r="C5" s="11" t="s">
        <v>2</v>
      </c>
    </row>
    <row r="6" spans="1:3">
      <c r="A6" s="12">
        <v>1</v>
      </c>
      <c r="B6" s="12">
        <v>2</v>
      </c>
      <c r="C6" s="12">
        <v>3</v>
      </c>
    </row>
    <row r="7" spans="1:3" ht="15.75">
      <c r="A7" s="13">
        <v>1</v>
      </c>
      <c r="B7" s="14" t="s">
        <v>3</v>
      </c>
      <c r="C7" s="14"/>
    </row>
    <row r="8" spans="1:3" ht="15">
      <c r="A8" s="9"/>
      <c r="B8" s="44" t="s">
        <v>4</v>
      </c>
      <c r="C8" s="15" t="s">
        <v>40</v>
      </c>
    </row>
    <row r="9" spans="1:3" ht="30">
      <c r="A9" s="9"/>
      <c r="B9" s="44" t="s">
        <v>8</v>
      </c>
      <c r="C9" s="8" t="s">
        <v>73</v>
      </c>
    </row>
    <row r="10" spans="1:3" ht="15">
      <c r="A10" s="9"/>
      <c r="B10" s="44" t="s">
        <v>5</v>
      </c>
      <c r="C10" s="16" t="s">
        <v>6</v>
      </c>
    </row>
    <row r="11" spans="1:3" ht="30">
      <c r="A11" s="9"/>
      <c r="B11" s="44" t="s">
        <v>7</v>
      </c>
      <c r="C11" s="8" t="s">
        <v>82</v>
      </c>
    </row>
    <row r="12" spans="1:3" ht="15.75">
      <c r="A12" s="13">
        <v>2</v>
      </c>
      <c r="B12" s="14" t="s">
        <v>9</v>
      </c>
      <c r="C12" s="14"/>
    </row>
    <row r="13" spans="1:3" ht="45">
      <c r="A13" s="17"/>
      <c r="B13" s="44" t="s">
        <v>15</v>
      </c>
      <c r="C13" s="8" t="s">
        <v>85</v>
      </c>
    </row>
    <row r="14" spans="1:3" ht="15">
      <c r="A14" s="17"/>
      <c r="B14" s="44" t="s">
        <v>16</v>
      </c>
      <c r="C14" s="8" t="s">
        <v>31</v>
      </c>
    </row>
    <row r="15" spans="1:3" ht="30">
      <c r="A15" s="17"/>
      <c r="B15" s="44" t="s">
        <v>17</v>
      </c>
      <c r="C15" s="8" t="s">
        <v>34</v>
      </c>
    </row>
    <row r="16" spans="1:3" ht="105">
      <c r="A16" s="18">
        <v>3</v>
      </c>
      <c r="B16" s="45" t="s">
        <v>10</v>
      </c>
      <c r="C16" s="22" t="s">
        <v>37</v>
      </c>
    </row>
    <row r="17" spans="1:3" ht="266.25">
      <c r="A17" s="18">
        <v>4</v>
      </c>
      <c r="B17" s="45" t="s">
        <v>18</v>
      </c>
      <c r="C17" s="22" t="s">
        <v>38</v>
      </c>
    </row>
    <row r="18" spans="1:3" ht="90">
      <c r="A18" s="18">
        <v>5</v>
      </c>
      <c r="B18" s="45" t="s">
        <v>11</v>
      </c>
      <c r="C18" s="8" t="s">
        <v>35</v>
      </c>
    </row>
    <row r="19" spans="1:3" ht="15.75">
      <c r="A19" s="18">
        <v>6</v>
      </c>
      <c r="B19" s="45" t="s">
        <v>19</v>
      </c>
      <c r="C19" s="8" t="s">
        <v>83</v>
      </c>
    </row>
    <row r="20" spans="1:3" ht="30">
      <c r="A20" s="18">
        <v>7</v>
      </c>
      <c r="B20" s="45" t="s">
        <v>20</v>
      </c>
      <c r="C20" s="8" t="s">
        <v>84</v>
      </c>
    </row>
    <row r="21" spans="1:3" ht="75">
      <c r="A21" s="18">
        <v>8</v>
      </c>
      <c r="B21" s="45" t="s">
        <v>12</v>
      </c>
      <c r="C21" s="8" t="s">
        <v>29</v>
      </c>
    </row>
    <row r="22" spans="1:3" ht="90">
      <c r="A22" s="18">
        <v>9</v>
      </c>
      <c r="B22" s="45" t="s">
        <v>13</v>
      </c>
      <c r="C22" s="8" t="s">
        <v>28</v>
      </c>
    </row>
    <row r="23" spans="1:3" ht="34.5" customHeight="1">
      <c r="A23" s="19">
        <v>10</v>
      </c>
      <c r="B23" s="46" t="s">
        <v>32</v>
      </c>
      <c r="C23" s="8" t="s">
        <v>36</v>
      </c>
    </row>
    <row r="28" spans="1:3">
      <c r="C28" s="3"/>
    </row>
    <row r="30" spans="1:3">
      <c r="C30" s="2"/>
    </row>
    <row r="31" spans="1:3">
      <c r="C31" s="2"/>
    </row>
    <row r="32" spans="1:3">
      <c r="C32" s="2"/>
    </row>
  </sheetData>
  <mergeCells count="2">
    <mergeCell ref="A3:C3"/>
    <mergeCell ref="A2:C2"/>
  </mergeCells>
  <hyperlinks>
    <hyperlink ref="C10" r:id="rId1"/>
  </hyperlinks>
  <pageMargins left="0.55118110236220497" right="0.35433070866141703" top="0.82677165354330717" bottom="0.78740157480315009" header="0.43307086614173207" footer="0.39370078740157505"/>
  <pageSetup paperSize="9" scale="7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zoomScale="85" zoomScaleNormal="85" workbookViewId="0">
      <selection activeCell="B26" sqref="B26"/>
    </sheetView>
  </sheetViews>
  <sheetFormatPr defaultColWidth="9" defaultRowHeight="15"/>
  <cols>
    <col min="1" max="1" width="9" style="4"/>
    <col min="2" max="2" width="59.25" style="4" customWidth="1"/>
    <col min="3" max="3" width="9" style="4"/>
    <col min="4" max="4" width="12.875" style="4" customWidth="1"/>
    <col min="5" max="9" width="9" style="4"/>
    <col min="10" max="10" width="16.5" style="4" customWidth="1"/>
    <col min="11" max="16384" width="9" style="4"/>
  </cols>
  <sheetData>
    <row r="1" spans="1:10">
      <c r="D1" s="20" t="s">
        <v>33</v>
      </c>
    </row>
    <row r="2" spans="1:10">
      <c r="B2" s="4" t="s">
        <v>27</v>
      </c>
    </row>
    <row r="3" spans="1:10">
      <c r="A3" s="5"/>
    </row>
    <row r="4" spans="1:10">
      <c r="B4" s="24" t="s">
        <v>41</v>
      </c>
    </row>
    <row r="5" spans="1:10" ht="15.75" thickBot="1">
      <c r="A5" s="5"/>
      <c r="B5" s="25" t="s">
        <v>42</v>
      </c>
    </row>
    <row r="6" spans="1:10" ht="18.75">
      <c r="A6" s="56" t="s">
        <v>23</v>
      </c>
      <c r="B6" s="57"/>
      <c r="C6" s="57"/>
      <c r="D6" s="58"/>
      <c r="F6"/>
      <c r="G6" s="47"/>
      <c r="H6" s="48"/>
      <c r="I6" s="49" t="s">
        <v>75</v>
      </c>
      <c r="J6" s="48"/>
    </row>
    <row r="7" spans="1:10" ht="15" customHeight="1">
      <c r="A7" s="26" t="s">
        <v>21</v>
      </c>
      <c r="B7" s="7" t="s">
        <v>15</v>
      </c>
      <c r="C7" s="7" t="s">
        <v>22</v>
      </c>
      <c r="D7" s="27" t="s">
        <v>26</v>
      </c>
      <c r="F7" s="59" t="s">
        <v>47</v>
      </c>
      <c r="G7" s="52" t="s">
        <v>48</v>
      </c>
      <c r="H7" s="52"/>
      <c r="I7" s="59" t="s">
        <v>49</v>
      </c>
      <c r="J7" s="52" t="s">
        <v>50</v>
      </c>
    </row>
    <row r="8" spans="1:10" ht="15.75">
      <c r="A8" s="28">
        <v>1</v>
      </c>
      <c r="B8" s="29" t="s">
        <v>43</v>
      </c>
      <c r="C8" s="30" t="s">
        <v>30</v>
      </c>
      <c r="D8" s="31">
        <v>300</v>
      </c>
      <c r="F8" s="59"/>
      <c r="G8" s="35" t="s">
        <v>51</v>
      </c>
      <c r="H8" s="36" t="s">
        <v>52</v>
      </c>
      <c r="I8" s="59"/>
      <c r="J8" s="52"/>
    </row>
    <row r="9" spans="1:10">
      <c r="A9" s="32">
        <v>2</v>
      </c>
      <c r="B9" s="33" t="s">
        <v>78</v>
      </c>
      <c r="C9" s="30" t="s">
        <v>30</v>
      </c>
      <c r="D9" s="31">
        <v>300</v>
      </c>
      <c r="F9" s="35">
        <v>1</v>
      </c>
      <c r="G9" s="35">
        <v>0.5</v>
      </c>
      <c r="H9" s="36">
        <v>4</v>
      </c>
      <c r="I9" s="35">
        <f>G9*H9</f>
        <v>2</v>
      </c>
      <c r="J9" s="37" t="s">
        <v>53</v>
      </c>
    </row>
    <row r="10" spans="1:10">
      <c r="A10" s="32">
        <v>3</v>
      </c>
      <c r="B10" s="29" t="s">
        <v>44</v>
      </c>
      <c r="C10" s="30" t="s">
        <v>30</v>
      </c>
      <c r="D10" s="31">
        <v>300</v>
      </c>
      <c r="F10" s="38">
        <v>2</v>
      </c>
      <c r="G10" s="38">
        <v>18</v>
      </c>
      <c r="H10" s="39">
        <v>5</v>
      </c>
      <c r="I10" s="38">
        <f t="shared" ref="I10:I27" si="0">G10*H10</f>
        <v>90</v>
      </c>
      <c r="J10" s="40" t="s">
        <v>54</v>
      </c>
    </row>
    <row r="11" spans="1:10" ht="15.75">
      <c r="A11" s="28">
        <v>4</v>
      </c>
      <c r="B11" s="29" t="s">
        <v>77</v>
      </c>
      <c r="C11" s="30" t="s">
        <v>30</v>
      </c>
      <c r="D11" s="31">
        <v>300</v>
      </c>
      <c r="F11" s="38">
        <v>3</v>
      </c>
      <c r="G11" s="38">
        <v>15</v>
      </c>
      <c r="H11" s="39">
        <v>5.5</v>
      </c>
      <c r="I11" s="38">
        <f t="shared" si="0"/>
        <v>82.5</v>
      </c>
      <c r="J11" s="40" t="s">
        <v>76</v>
      </c>
    </row>
    <row r="12" spans="1:10">
      <c r="A12" s="32">
        <v>5</v>
      </c>
      <c r="B12" s="33" t="s">
        <v>79</v>
      </c>
      <c r="C12" s="30" t="s">
        <v>30</v>
      </c>
      <c r="D12" s="31">
        <v>300</v>
      </c>
      <c r="F12" s="35">
        <v>4</v>
      </c>
      <c r="G12" s="38">
        <v>5</v>
      </c>
      <c r="H12" s="39">
        <v>0.4</v>
      </c>
      <c r="I12" s="38">
        <f t="shared" si="0"/>
        <v>2</v>
      </c>
      <c r="J12" s="40" t="s">
        <v>55</v>
      </c>
    </row>
    <row r="13" spans="1:10" ht="16.5" customHeight="1">
      <c r="A13" s="32">
        <v>6</v>
      </c>
      <c r="B13" s="34" t="s">
        <v>81</v>
      </c>
      <c r="C13" s="30" t="s">
        <v>46</v>
      </c>
      <c r="D13" s="31">
        <v>41</v>
      </c>
      <c r="F13" s="38">
        <v>5</v>
      </c>
      <c r="G13" s="38">
        <v>3.5</v>
      </c>
      <c r="H13" s="39">
        <v>0.4</v>
      </c>
      <c r="I13" s="38">
        <f t="shared" si="0"/>
        <v>1.4000000000000001</v>
      </c>
      <c r="J13" s="40" t="s">
        <v>56</v>
      </c>
    </row>
    <row r="14" spans="1:10">
      <c r="A14" s="53" t="s">
        <v>24</v>
      </c>
      <c r="B14" s="54"/>
      <c r="C14" s="54"/>
      <c r="D14" s="55"/>
      <c r="F14" s="38">
        <v>6</v>
      </c>
      <c r="G14" s="38">
        <v>1.7</v>
      </c>
      <c r="H14" s="39">
        <v>1.3</v>
      </c>
      <c r="I14" s="38">
        <f t="shared" si="0"/>
        <v>2.21</v>
      </c>
      <c r="J14" s="41" t="s">
        <v>57</v>
      </c>
    </row>
    <row r="15" spans="1:10">
      <c r="A15" s="26" t="s">
        <v>21</v>
      </c>
      <c r="B15" s="7" t="s">
        <v>25</v>
      </c>
      <c r="C15" s="7" t="s">
        <v>22</v>
      </c>
      <c r="D15" s="27"/>
      <c r="F15" s="35">
        <v>7</v>
      </c>
      <c r="G15" s="38">
        <v>5</v>
      </c>
      <c r="H15" s="39">
        <v>1</v>
      </c>
      <c r="I15" s="38">
        <f t="shared" si="0"/>
        <v>5</v>
      </c>
      <c r="J15" s="41" t="s">
        <v>58</v>
      </c>
    </row>
    <row r="16" spans="1:10">
      <c r="A16" s="32">
        <v>1</v>
      </c>
      <c r="B16" s="34" t="s">
        <v>74</v>
      </c>
      <c r="C16" s="30" t="s">
        <v>45</v>
      </c>
      <c r="D16" s="31">
        <v>150</v>
      </c>
      <c r="F16" s="38">
        <v>8</v>
      </c>
      <c r="G16" s="38">
        <v>4</v>
      </c>
      <c r="H16" s="39">
        <v>0.4</v>
      </c>
      <c r="I16" s="38">
        <f t="shared" si="0"/>
        <v>1.6</v>
      </c>
      <c r="J16" s="41" t="s">
        <v>59</v>
      </c>
    </row>
    <row r="17" spans="1:10">
      <c r="A17" s="32">
        <v>2</v>
      </c>
      <c r="B17" s="34" t="s">
        <v>80</v>
      </c>
      <c r="C17" s="30" t="s">
        <v>46</v>
      </c>
      <c r="D17" s="31">
        <v>60</v>
      </c>
      <c r="F17" s="38">
        <v>9</v>
      </c>
      <c r="G17" s="38">
        <v>5</v>
      </c>
      <c r="H17" s="39">
        <v>0.4</v>
      </c>
      <c r="I17" s="38">
        <f t="shared" si="0"/>
        <v>2</v>
      </c>
      <c r="J17" s="41" t="s">
        <v>60</v>
      </c>
    </row>
    <row r="18" spans="1:10">
      <c r="A18" s="6"/>
      <c r="B18" s="6"/>
      <c r="C18" s="6"/>
      <c r="D18" s="6"/>
      <c r="F18" s="35">
        <v>10</v>
      </c>
      <c r="G18" s="38">
        <v>3.5</v>
      </c>
      <c r="H18" s="39">
        <v>0.4</v>
      </c>
      <c r="I18" s="38">
        <f t="shared" si="0"/>
        <v>1.4000000000000001</v>
      </c>
      <c r="J18" s="41" t="s">
        <v>61</v>
      </c>
    </row>
    <row r="19" spans="1:10">
      <c r="F19" s="38">
        <v>11</v>
      </c>
      <c r="G19" s="38">
        <v>5.5</v>
      </c>
      <c r="H19" s="39">
        <v>0.4</v>
      </c>
      <c r="I19" s="38">
        <f t="shared" si="0"/>
        <v>2.2000000000000002</v>
      </c>
      <c r="J19" s="41" t="s">
        <v>62</v>
      </c>
    </row>
    <row r="20" spans="1:10">
      <c r="F20" s="35">
        <v>13</v>
      </c>
      <c r="G20" s="38">
        <v>6</v>
      </c>
      <c r="H20" s="39">
        <v>0.4</v>
      </c>
      <c r="I20" s="38">
        <f t="shared" si="0"/>
        <v>2.4000000000000004</v>
      </c>
      <c r="J20" s="37" t="s">
        <v>63</v>
      </c>
    </row>
    <row r="21" spans="1:10" ht="15" customHeight="1">
      <c r="F21" s="38">
        <v>14</v>
      </c>
      <c r="G21" s="38">
        <v>10</v>
      </c>
      <c r="H21" s="39">
        <v>1</v>
      </c>
      <c r="I21" s="38">
        <f t="shared" si="0"/>
        <v>10</v>
      </c>
      <c r="J21" s="37" t="s">
        <v>64</v>
      </c>
    </row>
    <row r="22" spans="1:10">
      <c r="F22" s="38">
        <v>15</v>
      </c>
      <c r="G22" s="38">
        <v>2.5</v>
      </c>
      <c r="H22" s="39">
        <v>6.5</v>
      </c>
      <c r="I22" s="38">
        <f t="shared" si="0"/>
        <v>16.25</v>
      </c>
      <c r="J22" s="37" t="s">
        <v>65</v>
      </c>
    </row>
    <row r="23" spans="1:10">
      <c r="B23" s="21"/>
      <c r="F23" s="35">
        <v>16</v>
      </c>
      <c r="G23" s="38">
        <v>11.5</v>
      </c>
      <c r="H23" s="39">
        <v>3.7</v>
      </c>
      <c r="I23" s="38">
        <f t="shared" si="0"/>
        <v>42.550000000000004</v>
      </c>
      <c r="J23" s="37" t="s">
        <v>66</v>
      </c>
    </row>
    <row r="24" spans="1:10">
      <c r="F24" s="38">
        <v>18</v>
      </c>
      <c r="G24" s="38">
        <v>5.5</v>
      </c>
      <c r="H24" s="39">
        <v>0.4</v>
      </c>
      <c r="I24" s="38">
        <f t="shared" si="0"/>
        <v>2.2000000000000002</v>
      </c>
      <c r="J24" s="37" t="s">
        <v>67</v>
      </c>
    </row>
    <row r="25" spans="1:10">
      <c r="F25" s="35">
        <v>19</v>
      </c>
      <c r="G25" s="38">
        <v>4</v>
      </c>
      <c r="H25" s="39">
        <v>1</v>
      </c>
      <c r="I25" s="38">
        <f t="shared" si="0"/>
        <v>4</v>
      </c>
      <c r="J25" s="37" t="s">
        <v>68</v>
      </c>
    </row>
    <row r="26" spans="1:10">
      <c r="F26" s="38">
        <v>20</v>
      </c>
      <c r="G26" s="38">
        <v>6</v>
      </c>
      <c r="H26" s="39">
        <v>0.4</v>
      </c>
      <c r="I26" s="38">
        <f t="shared" si="0"/>
        <v>2.4000000000000004</v>
      </c>
      <c r="J26" s="37" t="s">
        <v>69</v>
      </c>
    </row>
    <row r="27" spans="1:10">
      <c r="F27" s="38">
        <v>21</v>
      </c>
      <c r="G27" s="38">
        <v>8</v>
      </c>
      <c r="H27" s="39">
        <v>3.5</v>
      </c>
      <c r="I27" s="38">
        <f t="shared" si="0"/>
        <v>28</v>
      </c>
      <c r="J27" s="37" t="s">
        <v>70</v>
      </c>
    </row>
    <row r="28" spans="1:10">
      <c r="I28" s="4">
        <f>SUM(I9:I27)</f>
        <v>300.10999999999996</v>
      </c>
    </row>
    <row r="30" spans="1:10">
      <c r="D30" s="4" t="s">
        <v>72</v>
      </c>
    </row>
    <row r="31" spans="1:10">
      <c r="A31" s="42"/>
    </row>
    <row r="32" spans="1:10">
      <c r="A32" s="42"/>
    </row>
    <row r="33" spans="1:1">
      <c r="A33" s="42"/>
    </row>
    <row r="34" spans="1:1">
      <c r="A34" s="43" t="s">
        <v>71</v>
      </c>
    </row>
    <row r="35" spans="1:1">
      <c r="A35" s="43" t="s">
        <v>71</v>
      </c>
    </row>
    <row r="36" spans="1:1">
      <c r="A36"/>
    </row>
    <row r="37" spans="1:1">
      <c r="A37" s="43"/>
    </row>
    <row r="38" spans="1:1">
      <c r="A38" s="43" t="s">
        <v>71</v>
      </c>
    </row>
    <row r="39" spans="1:1">
      <c r="A39" s="43" t="s">
        <v>71</v>
      </c>
    </row>
    <row r="40" spans="1:1">
      <c r="A40"/>
    </row>
    <row r="41" spans="1:1">
      <c r="A41" s="42"/>
    </row>
    <row r="42" spans="1:1">
      <c r="A42" s="42"/>
    </row>
  </sheetData>
  <mergeCells count="6">
    <mergeCell ref="J7:J8"/>
    <mergeCell ref="A14:D14"/>
    <mergeCell ref="A6:D6"/>
    <mergeCell ref="F7:F8"/>
    <mergeCell ref="G7:H7"/>
    <mergeCell ref="I7:I8"/>
  </mergeCells>
  <conditionalFormatting sqref="B13">
    <cfRule type="cellIs" dxfId="3" priority="6" operator="equal">
      <formula>"керамогранит"</formula>
    </cfRule>
  </conditionalFormatting>
  <conditionalFormatting sqref="B16">
    <cfRule type="cellIs" dxfId="2" priority="5" operator="equal">
      <formula>"керамогранит"</formula>
    </cfRule>
  </conditionalFormatting>
  <conditionalFormatting sqref="D17">
    <cfRule type="cellIs" dxfId="1" priority="4" operator="equal">
      <formula>"керамогранит"</formula>
    </cfRule>
  </conditionalFormatting>
  <conditionalFormatting sqref="B17:C17">
    <cfRule type="cellIs" dxfId="0" priority="3" operator="equal">
      <formula>"керамогранит"</formula>
    </cfRule>
  </conditionalFormatting>
  <hyperlinks>
    <hyperlink ref="J9" r:id="rId1"/>
    <hyperlink ref="J10" r:id="rId2"/>
    <hyperlink ref="J11" r:id="rId3"/>
    <hyperlink ref="J12" r:id="rId4"/>
    <hyperlink ref="J13" r:id="rId5"/>
    <hyperlink ref="J14" r:id="rId6"/>
    <hyperlink ref="J15" r:id="rId7"/>
    <hyperlink ref="J16" r:id="rId8"/>
    <hyperlink ref="J17" r:id="rId9"/>
    <hyperlink ref="J18" r:id="rId10"/>
    <hyperlink ref="J19" r:id="rId11"/>
    <hyperlink ref="J20" r:id="rId12"/>
    <hyperlink ref="J21" r:id="rId13"/>
    <hyperlink ref="J22" r:id="rId14"/>
    <hyperlink ref="J23" r:id="rId15"/>
    <hyperlink ref="J24" r:id="rId16"/>
    <hyperlink ref="J25" r:id="rId17"/>
    <hyperlink ref="J26" r:id="rId18"/>
    <hyperlink ref="J27" r:id="rId19"/>
  </hyperlinks>
  <pageMargins left="0.7" right="0.7" top="0.75" bottom="0.75" header="0.3" footer="0.3"/>
  <pageSetup paperSize="9" orientation="portrait" horizontalDpi="1200" verticalDpi="1200" r:id="rId20"/>
  <drawing r:id="rId21"/>
</worksheet>
</file>

<file path=docProps/app.xml><?xml version="1.0" encoding="utf-8"?>
<Properties xmlns="http://schemas.openxmlformats.org/officeDocument/2006/extended-properties" xmlns:vt="http://schemas.openxmlformats.org/officeDocument/2006/docPropsVTypes">
  <TotalTime>557</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ТЗ</vt:lpstr>
      <vt:lpstr>Форма ведомости объёмов работ</vt:lpstr>
      <vt:lpstr>ТЗ!Область_печати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voronkov</dc:creator>
  <cp:lastModifiedBy>polupanova</cp:lastModifiedBy>
  <cp:revision>27</cp:revision>
  <cp:lastPrinted>2023-03-10T04:51:45Z</cp:lastPrinted>
  <dcterms:created xsi:type="dcterms:W3CDTF">2013-03-19T05:14:23Z</dcterms:created>
  <dcterms:modified xsi:type="dcterms:W3CDTF">2023-07-12T05:33:20Z</dcterms:modified>
</cp:coreProperties>
</file>